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tabRatio="927" activeTab="0"/>
  </bookViews>
  <sheets>
    <sheet name="實汽98" sheetId="1" r:id="rId1"/>
  </sheets>
  <definedNames>
    <definedName name="_xlnm.Print_Area" localSheetId="0">'實汽98'!$A$1:$N$66</definedName>
  </definedNames>
  <calcPr fullCalcOnLoad="1"/>
</workbook>
</file>

<file path=xl/sharedStrings.xml><?xml version="1.0" encoding="utf-8"?>
<sst xmlns="http://schemas.openxmlformats.org/spreadsheetml/2006/main" count="145" uniqueCount="105">
  <si>
    <t>科     目</t>
  </si>
  <si>
    <t>授  課  節  數</t>
  </si>
  <si>
    <t>備註</t>
  </si>
  <si>
    <t>第一學年</t>
  </si>
  <si>
    <t>第二學年</t>
  </si>
  <si>
    <t>第三學年</t>
  </si>
  <si>
    <t>名   稱</t>
  </si>
  <si>
    <t>一</t>
  </si>
  <si>
    <t>二</t>
  </si>
  <si>
    <t>小計</t>
  </si>
  <si>
    <t>教學科目、學分數、百分比及每週授課節數表(日間上課)</t>
  </si>
  <si>
    <t>類別</t>
  </si>
  <si>
    <t>名稱</t>
  </si>
  <si>
    <t>學分</t>
  </si>
  <si>
    <t>部定必修科目</t>
  </si>
  <si>
    <t>一般科目</t>
  </si>
  <si>
    <t>每一科目至少1學分，至多2學分，共計4學分</t>
  </si>
  <si>
    <t>任選4學分</t>
  </si>
  <si>
    <r>
      <t>男</t>
    </r>
    <r>
      <rPr>
        <sz val="12"/>
        <rFont val="新細明體"/>
        <family val="0"/>
      </rPr>
      <t>、</t>
    </r>
    <r>
      <rPr>
        <sz val="12"/>
        <rFont val="標楷體"/>
        <family val="4"/>
      </rPr>
      <t>女均須修習</t>
    </r>
  </si>
  <si>
    <t>專業及實習科目</t>
  </si>
  <si>
    <t>專業</t>
  </si>
  <si>
    <r>
      <t>校定科目</t>
    </r>
    <r>
      <rPr>
        <sz val="14"/>
        <rFont val="Times New Roman"/>
        <family val="1"/>
      </rPr>
      <t xml:space="preserve">  </t>
    </r>
  </si>
  <si>
    <r>
      <t>一般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專業及實習科目</t>
    </r>
  </si>
  <si>
    <t>一般</t>
  </si>
  <si>
    <t>合計（學分）</t>
  </si>
  <si>
    <t>畢業最少應修得150學分</t>
  </si>
  <si>
    <t>修科目部定必</t>
  </si>
  <si>
    <t>活動科目</t>
  </si>
  <si>
    <t>班會</t>
  </si>
  <si>
    <t>不計學分</t>
  </si>
  <si>
    <t>節</t>
  </si>
  <si>
    <t>綜合活動</t>
  </si>
  <si>
    <t>小計</t>
  </si>
  <si>
    <t>總計（節數）</t>
  </si>
  <si>
    <t>教學組長</t>
  </si>
  <si>
    <r>
      <t>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主任</t>
    </r>
  </si>
  <si>
    <t>教務主任</t>
  </si>
  <si>
    <t>校　　長</t>
  </si>
  <si>
    <t>私立中興商工   九十八學年度   實用技能學程</t>
  </si>
  <si>
    <t>職群別：動力機械群                               科別：汽車修護科</t>
  </si>
  <si>
    <t>本國語文領域</t>
  </si>
  <si>
    <t>國文I  II  III  IV</t>
  </si>
  <si>
    <t>外國語文領域</t>
  </si>
  <si>
    <t>英文I  II  III  IV</t>
  </si>
  <si>
    <t>數學 領域</t>
  </si>
  <si>
    <t>數學I  II  III</t>
  </si>
  <si>
    <t>社會 領域</t>
  </si>
  <si>
    <t xml:space="preserve">歷史I  II </t>
  </si>
  <si>
    <t xml:space="preserve">地理I  II </t>
  </si>
  <si>
    <t xml:space="preserve">公民與社會I  II </t>
  </si>
  <si>
    <t>自然  領域</t>
  </si>
  <si>
    <t xml:space="preserve">物理I  II </t>
  </si>
  <si>
    <t>化學</t>
  </si>
  <si>
    <t>生物</t>
  </si>
  <si>
    <t>藝術  領域</t>
  </si>
  <si>
    <t xml:space="preserve">美術I  II </t>
  </si>
  <si>
    <t>音樂</t>
  </si>
  <si>
    <t xml:space="preserve">藝術生活I  II </t>
  </si>
  <si>
    <t>生活  領域</t>
  </si>
  <si>
    <t>計算機概論</t>
  </si>
  <si>
    <t xml:space="preserve">生涯規劃I  II </t>
  </si>
  <si>
    <t>健康與　體育　　領域</t>
  </si>
  <si>
    <t xml:space="preserve">體育I  II </t>
  </si>
  <si>
    <t>健康與護理I II III IV</t>
  </si>
  <si>
    <t>國防通識I II III IV</t>
  </si>
  <si>
    <t>機電識圖與實習I II</t>
  </si>
  <si>
    <t>實習*</t>
  </si>
  <si>
    <t>機械工作法及實習</t>
  </si>
  <si>
    <t>動力機械概論I II</t>
  </si>
  <si>
    <t>引擎原理及實習</t>
  </si>
  <si>
    <t>液氣壓原理及實習</t>
  </si>
  <si>
    <t>電工概論與實習</t>
  </si>
  <si>
    <t>電子概論與實習</t>
  </si>
  <si>
    <t>機件原理</t>
  </si>
  <si>
    <t>必修</t>
  </si>
  <si>
    <t>機車修護儀器設備</t>
  </si>
  <si>
    <t>實習*/（再修正）</t>
  </si>
  <si>
    <t>機車修護原理及基礎實習</t>
  </si>
  <si>
    <t>機車修護進階實習</t>
  </si>
  <si>
    <t>汽車底盤原理及實習</t>
  </si>
  <si>
    <t>汽車變速箱原理實習</t>
  </si>
  <si>
    <t>汽車車身電系及實習</t>
  </si>
  <si>
    <t>汽車引擎電系及實習</t>
  </si>
  <si>
    <t>柴油引擎原理及實習</t>
  </si>
  <si>
    <t>柴油共軌引擎原理及實習</t>
  </si>
  <si>
    <t>汽車綜合實習</t>
  </si>
  <si>
    <t>汽車鈑金及實習</t>
  </si>
  <si>
    <t>汽車塗裝及實習</t>
  </si>
  <si>
    <t>汽車美容及實習</t>
  </si>
  <si>
    <t>選修</t>
  </si>
  <si>
    <r>
      <t>電腦輔助設計</t>
    </r>
    <r>
      <rPr>
        <sz val="12"/>
        <rFont val="新細明體"/>
        <family val="0"/>
      </rPr>
      <t>Ⅰ</t>
    </r>
    <r>
      <rPr>
        <sz val="12"/>
        <rFont val="新細明體"/>
        <family val="0"/>
      </rPr>
      <t>Ⅱ Ⅲ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Ⅳ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Ⅴ</t>
    </r>
    <r>
      <rPr>
        <sz val="12"/>
        <rFont val="新細明體"/>
        <family val="0"/>
      </rPr>
      <t xml:space="preserve"> </t>
    </r>
  </si>
  <si>
    <t>汽車修護儀器設備</t>
  </si>
  <si>
    <t>專業/（再修正）</t>
  </si>
  <si>
    <t>汽車廢氣控制技術ⅠⅡ</t>
  </si>
  <si>
    <t>汽車新科技裝置</t>
  </si>
  <si>
    <t>交通法規</t>
  </si>
  <si>
    <t>工廠管理</t>
  </si>
  <si>
    <t>應用力學</t>
  </si>
  <si>
    <r>
      <t xml:space="preserve">體育 </t>
    </r>
    <r>
      <rPr>
        <sz val="12"/>
        <rFont val="新細明體"/>
        <family val="0"/>
      </rPr>
      <t>Ⅲ</t>
    </r>
    <r>
      <rPr>
        <sz val="12"/>
        <rFont val="標楷體"/>
        <family val="4"/>
      </rPr>
      <t xml:space="preserve"> </t>
    </r>
    <r>
      <rPr>
        <sz val="12"/>
        <rFont val="新細明體"/>
        <family val="0"/>
      </rPr>
      <t>Ⅳ</t>
    </r>
    <r>
      <rPr>
        <sz val="12"/>
        <rFont val="標楷體"/>
        <family val="4"/>
      </rPr>
      <t xml:space="preserve"> </t>
    </r>
    <r>
      <rPr>
        <sz val="12"/>
        <rFont val="新細明體"/>
        <family val="0"/>
      </rPr>
      <t>Ⅴ</t>
    </r>
    <r>
      <rPr>
        <sz val="12"/>
        <rFont val="標楷體"/>
        <family val="4"/>
      </rPr>
      <t xml:space="preserve"> </t>
    </r>
    <r>
      <rPr>
        <sz val="12"/>
        <rFont val="新細明體"/>
        <family val="0"/>
      </rPr>
      <t>Ⅵ</t>
    </r>
  </si>
  <si>
    <r>
      <t>數學</t>
    </r>
    <r>
      <rPr>
        <sz val="12"/>
        <rFont val="新細明體"/>
        <family val="0"/>
      </rPr>
      <t>Ⅳ</t>
    </r>
  </si>
  <si>
    <r>
      <t xml:space="preserve">工業數學 </t>
    </r>
    <r>
      <rPr>
        <sz val="12"/>
        <rFont val="新細明體"/>
        <family val="0"/>
      </rPr>
      <t>Ⅰ</t>
    </r>
    <r>
      <rPr>
        <sz val="12"/>
        <rFont val="標楷體"/>
        <family val="4"/>
      </rPr>
      <t xml:space="preserve"> </t>
    </r>
    <r>
      <rPr>
        <sz val="12"/>
        <rFont val="新細明體"/>
        <family val="0"/>
      </rPr>
      <t>Ⅱ</t>
    </r>
    <r>
      <rPr>
        <sz val="12"/>
        <rFont val="標楷體"/>
        <family val="4"/>
      </rPr>
      <t xml:space="preserve">  </t>
    </r>
  </si>
  <si>
    <t>工業英文I II</t>
  </si>
  <si>
    <t>應用文I II</t>
  </si>
  <si>
    <r>
      <t>國防通識</t>
    </r>
    <r>
      <rPr>
        <sz val="12"/>
        <rFont val="新細明體"/>
        <family val="0"/>
      </rPr>
      <t>ⅤⅥ</t>
    </r>
  </si>
  <si>
    <r>
      <t>備註</t>
    </r>
    <r>
      <rPr>
        <sz val="11"/>
        <rFont val="新細明體"/>
        <family val="1"/>
      </rPr>
      <t>：</t>
    </r>
    <r>
      <rPr>
        <sz val="11"/>
        <rFont val="標楷體"/>
        <family val="4"/>
      </rPr>
      <t>專業及實習科目佔校訂科目81%(88學分/108學分)，其中89%(78學分/88學分)以上為實作課程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</si>
</sst>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\(0.00\)"/>
    <numFmt numFmtId="180" formatCode="0_);\(0\)"/>
    <numFmt numFmtId="181" formatCode="0.0%"/>
    <numFmt numFmtId="182" formatCode="m&quot;月&quot;d&quot;日&quot;"/>
    <numFmt numFmtId="183" formatCode="0.00_ "/>
    <numFmt numFmtId="184" formatCode="[$-404]AM/PM\ hh:mm:ss"/>
  </numFmts>
  <fonts count="15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0"/>
      <name val="新細明體"/>
      <family val="1"/>
    </font>
    <font>
      <sz val="6"/>
      <name val="標楷體"/>
      <family val="4"/>
    </font>
    <font>
      <sz val="9"/>
      <name val="標楷體"/>
      <family val="4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80" fontId="4" fillId="0" borderId="4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center" vertical="distributed" textRotation="255" wrapText="1"/>
    </xf>
    <xf numFmtId="0" fontId="3" fillId="0" borderId="9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2" fillId="0" borderId="4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distributed" vertical="distributed" wrapText="1"/>
    </xf>
    <xf numFmtId="0" fontId="4" fillId="0" borderId="2" xfId="0" applyFont="1" applyFill="1" applyBorder="1" applyAlignment="1">
      <alignment horizontal="distributed" vertical="distributed" wrapText="1"/>
    </xf>
    <xf numFmtId="10" fontId="4" fillId="0" borderId="0" xfId="0" applyNumberFormat="1" applyFont="1" applyFill="1" applyAlignment="1">
      <alignment horizontal="center" vertical="center"/>
    </xf>
    <xf numFmtId="0" fontId="13" fillId="0" borderId="4" xfId="0" applyFont="1" applyFill="1" applyBorder="1" applyAlignment="1">
      <alignment horizontal="distributed" vertical="distributed" wrapText="1"/>
    </xf>
    <xf numFmtId="0" fontId="4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distributed" wrapText="1"/>
    </xf>
    <xf numFmtId="0" fontId="4" fillId="0" borderId="1" xfId="0" applyFont="1" applyFill="1" applyBorder="1" applyAlignment="1">
      <alignment horizontal="distributed" vertical="distributed" wrapText="1"/>
    </xf>
    <xf numFmtId="0" fontId="3" fillId="0" borderId="6" xfId="0" applyFont="1" applyFill="1" applyBorder="1" applyAlignment="1">
      <alignment horizontal="center" vertical="distributed" textRotation="255" wrapText="1"/>
    </xf>
    <xf numFmtId="0" fontId="3" fillId="0" borderId="7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7" xfId="0" applyFont="1" applyFill="1" applyBorder="1" applyAlignment="1">
      <alignment horizontal="center" vertical="distributed" textRotation="255" wrapText="1"/>
    </xf>
    <xf numFmtId="0" fontId="4" fillId="0" borderId="5" xfId="0" applyFont="1" applyFill="1" applyBorder="1" applyAlignment="1">
      <alignment horizontal="center" vertical="distributed" textRotation="255" wrapText="1"/>
    </xf>
    <xf numFmtId="180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distributed" textRotation="255" wrapText="1"/>
    </xf>
    <xf numFmtId="0" fontId="3" fillId="0" borderId="9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0" xfId="0" applyFont="1" applyFill="1" applyAlignment="1">
      <alignment horizontal="left" vertical="top" textRotation="255"/>
    </xf>
    <xf numFmtId="0" fontId="3" fillId="0" borderId="0" xfId="0" applyFont="1" applyFill="1" applyAlignment="1">
      <alignment vertical="top" textRotation="255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distributed" wrapText="1"/>
    </xf>
    <xf numFmtId="0" fontId="4" fillId="0" borderId="6" xfId="0" applyFont="1" applyFill="1" applyBorder="1" applyAlignment="1">
      <alignment horizontal="distributed" vertical="distributed" wrapText="1"/>
    </xf>
    <xf numFmtId="0" fontId="4" fillId="0" borderId="7" xfId="0" applyFont="1" applyFill="1" applyBorder="1" applyAlignment="1">
      <alignment horizontal="distributed" vertical="distributed" wrapText="1"/>
    </xf>
    <xf numFmtId="0" fontId="4" fillId="0" borderId="5" xfId="0" applyFont="1" applyFill="1" applyBorder="1" applyAlignment="1">
      <alignment horizontal="distributed" vertical="distributed" wrapText="1"/>
    </xf>
    <xf numFmtId="0" fontId="3" fillId="0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distributed"/>
    </xf>
    <xf numFmtId="0" fontId="3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4" fillId="0" borderId="4" xfId="0" applyFont="1" applyFill="1" applyBorder="1" applyAlignment="1">
      <alignment horizontal="distributed" vertical="distributed" wrapText="1"/>
    </xf>
    <xf numFmtId="181" fontId="13" fillId="0" borderId="9" xfId="0" applyNumberFormat="1" applyFont="1" applyFill="1" applyBorder="1" applyAlignment="1">
      <alignment horizontal="center" vertical="center"/>
    </xf>
    <xf numFmtId="181" fontId="13" fillId="0" borderId="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BreakPreview" zoomScale="75" zoomScaleSheetLayoutView="75" workbookViewId="0" topLeftCell="A1">
      <selection activeCell="E52" sqref="E52:M52"/>
    </sheetView>
  </sheetViews>
  <sheetFormatPr defaultColWidth="9.00390625" defaultRowHeight="16.5"/>
  <cols>
    <col min="1" max="2" width="5.125" style="3" customWidth="1"/>
    <col min="3" max="3" width="3.125" style="3" customWidth="1"/>
    <col min="4" max="4" width="3.875" style="7" customWidth="1"/>
    <col min="5" max="5" width="7.125" style="7" customWidth="1"/>
    <col min="6" max="6" width="21.25390625" style="12" bestFit="1" customWidth="1"/>
    <col min="7" max="7" width="7.50390625" style="7" bestFit="1" customWidth="1"/>
    <col min="8" max="13" width="6.375" style="7" customWidth="1"/>
    <col min="14" max="14" width="21.625" style="7" customWidth="1"/>
    <col min="15" max="16384" width="9.00390625" style="7" customWidth="1"/>
  </cols>
  <sheetData>
    <row r="1" spans="1:14" ht="2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1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" customFormat="1" ht="21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3" customFormat="1" ht="19.5" customHeight="1">
      <c r="A4" s="41" t="s">
        <v>11</v>
      </c>
      <c r="B4" s="42"/>
      <c r="C4" s="42"/>
      <c r="D4" s="43"/>
      <c r="E4" s="41" t="s">
        <v>0</v>
      </c>
      <c r="F4" s="42"/>
      <c r="G4" s="43"/>
      <c r="H4" s="48" t="s">
        <v>1</v>
      </c>
      <c r="I4" s="50"/>
      <c r="J4" s="50"/>
      <c r="K4" s="50"/>
      <c r="L4" s="50"/>
      <c r="M4" s="49"/>
      <c r="N4" s="2" t="s">
        <v>2</v>
      </c>
    </row>
    <row r="5" spans="1:14" s="3" customFormat="1" ht="19.5">
      <c r="A5" s="44"/>
      <c r="B5" s="45"/>
      <c r="C5" s="45"/>
      <c r="D5" s="46"/>
      <c r="E5" s="44"/>
      <c r="F5" s="45"/>
      <c r="G5" s="46"/>
      <c r="H5" s="48" t="s">
        <v>3</v>
      </c>
      <c r="I5" s="49"/>
      <c r="J5" s="48" t="s">
        <v>4</v>
      </c>
      <c r="K5" s="49"/>
      <c r="L5" s="48" t="s">
        <v>5</v>
      </c>
      <c r="M5" s="49"/>
      <c r="N5" s="25"/>
    </row>
    <row r="6" spans="1:14" s="3" customFormat="1" ht="19.5" customHeight="1">
      <c r="A6" s="48" t="s">
        <v>12</v>
      </c>
      <c r="B6" s="49"/>
      <c r="C6" s="48" t="s">
        <v>13</v>
      </c>
      <c r="D6" s="49"/>
      <c r="E6" s="48" t="s">
        <v>6</v>
      </c>
      <c r="F6" s="49"/>
      <c r="G6" s="4" t="s">
        <v>13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25"/>
    </row>
    <row r="7" spans="1:14" ht="33" customHeight="1">
      <c r="A7" s="38" t="s">
        <v>14</v>
      </c>
      <c r="B7" s="38" t="s">
        <v>15</v>
      </c>
      <c r="C7" s="19"/>
      <c r="D7" s="23"/>
      <c r="E7" s="9" t="s">
        <v>40</v>
      </c>
      <c r="F7" s="18" t="s">
        <v>41</v>
      </c>
      <c r="G7" s="6">
        <f aca="true" t="shared" si="0" ref="G7:G23">SUM(H7:M7)</f>
        <v>12</v>
      </c>
      <c r="H7" s="6">
        <v>3</v>
      </c>
      <c r="I7" s="6">
        <v>3</v>
      </c>
      <c r="J7" s="6">
        <v>3</v>
      </c>
      <c r="K7" s="6">
        <v>3</v>
      </c>
      <c r="L7" s="6"/>
      <c r="M7" s="6"/>
      <c r="N7" s="26"/>
    </row>
    <row r="8" spans="1:14" ht="33">
      <c r="A8" s="39"/>
      <c r="B8" s="39"/>
      <c r="C8" s="20"/>
      <c r="D8" s="5"/>
      <c r="E8" s="9" t="s">
        <v>42</v>
      </c>
      <c r="F8" s="18" t="s">
        <v>43</v>
      </c>
      <c r="G8" s="6">
        <f t="shared" si="0"/>
        <v>8</v>
      </c>
      <c r="H8" s="6">
        <v>2</v>
      </c>
      <c r="I8" s="6">
        <v>2</v>
      </c>
      <c r="J8" s="6">
        <v>2</v>
      </c>
      <c r="K8" s="6">
        <v>2</v>
      </c>
      <c r="L8" s="6"/>
      <c r="M8" s="6"/>
      <c r="N8" s="26"/>
    </row>
    <row r="9" spans="1:14" ht="33">
      <c r="A9" s="39"/>
      <c r="B9" s="39"/>
      <c r="C9" s="20"/>
      <c r="D9" s="5"/>
      <c r="E9" s="9" t="s">
        <v>44</v>
      </c>
      <c r="F9" s="18" t="s">
        <v>45</v>
      </c>
      <c r="G9" s="6">
        <f t="shared" si="0"/>
        <v>6</v>
      </c>
      <c r="H9" s="6">
        <v>2</v>
      </c>
      <c r="I9" s="6">
        <v>2</v>
      </c>
      <c r="J9" s="6">
        <v>2</v>
      </c>
      <c r="K9" s="6"/>
      <c r="L9" s="6"/>
      <c r="M9" s="6"/>
      <c r="N9" s="26"/>
    </row>
    <row r="10" spans="1:14" ht="17.25" customHeight="1">
      <c r="A10" s="39"/>
      <c r="B10" s="39"/>
      <c r="C10" s="20"/>
      <c r="D10" s="5"/>
      <c r="E10" s="33" t="s">
        <v>46</v>
      </c>
      <c r="F10" s="18" t="s">
        <v>47</v>
      </c>
      <c r="G10" s="6">
        <f t="shared" si="0"/>
        <v>2</v>
      </c>
      <c r="H10" s="6"/>
      <c r="I10" s="6"/>
      <c r="J10" s="6">
        <v>1</v>
      </c>
      <c r="K10" s="6">
        <v>1</v>
      </c>
      <c r="L10" s="6"/>
      <c r="M10" s="6"/>
      <c r="N10" s="26"/>
    </row>
    <row r="11" spans="1:14" ht="16.5">
      <c r="A11" s="39"/>
      <c r="B11" s="39"/>
      <c r="C11" s="34">
        <f>G24</f>
        <v>56</v>
      </c>
      <c r="D11" s="35"/>
      <c r="E11" s="33"/>
      <c r="F11" s="18" t="s">
        <v>48</v>
      </c>
      <c r="G11" s="6">
        <f t="shared" si="0"/>
        <v>2</v>
      </c>
      <c r="H11" s="6"/>
      <c r="I11" s="6"/>
      <c r="J11" s="6"/>
      <c r="K11" s="6"/>
      <c r="L11" s="6">
        <v>1</v>
      </c>
      <c r="M11" s="6">
        <v>1</v>
      </c>
      <c r="N11" s="26"/>
    </row>
    <row r="12" spans="1:14" ht="16.5">
      <c r="A12" s="39"/>
      <c r="B12" s="39"/>
      <c r="C12" s="34" t="s">
        <v>13</v>
      </c>
      <c r="D12" s="35"/>
      <c r="E12" s="33"/>
      <c r="F12" s="18" t="s">
        <v>49</v>
      </c>
      <c r="G12" s="6">
        <f t="shared" si="0"/>
        <v>2</v>
      </c>
      <c r="H12" s="6">
        <v>1</v>
      </c>
      <c r="I12" s="6">
        <v>1</v>
      </c>
      <c r="J12" s="6"/>
      <c r="K12" s="6"/>
      <c r="L12" s="6"/>
      <c r="M12" s="6"/>
      <c r="N12" s="26"/>
    </row>
    <row r="13" spans="1:14" ht="16.5">
      <c r="A13" s="39"/>
      <c r="B13" s="39"/>
      <c r="C13" s="82">
        <f>G24/192</f>
        <v>0.2916666666666667</v>
      </c>
      <c r="D13" s="83"/>
      <c r="E13" s="33" t="s">
        <v>50</v>
      </c>
      <c r="F13" s="18" t="s">
        <v>51</v>
      </c>
      <c r="G13" s="6">
        <f t="shared" si="0"/>
        <v>2</v>
      </c>
      <c r="H13" s="6">
        <v>1</v>
      </c>
      <c r="I13" s="6">
        <v>1</v>
      </c>
      <c r="J13" s="6"/>
      <c r="K13" s="6"/>
      <c r="L13" s="6"/>
      <c r="M13" s="6"/>
      <c r="N13" s="68" t="s">
        <v>16</v>
      </c>
    </row>
    <row r="14" spans="1:14" ht="16.5">
      <c r="A14" s="39"/>
      <c r="B14" s="39"/>
      <c r="C14" s="74"/>
      <c r="D14" s="75"/>
      <c r="E14" s="33"/>
      <c r="F14" s="18" t="s">
        <v>52</v>
      </c>
      <c r="G14" s="6">
        <f t="shared" si="0"/>
        <v>1</v>
      </c>
      <c r="H14" s="6"/>
      <c r="I14" s="6"/>
      <c r="J14" s="6"/>
      <c r="K14" s="6">
        <v>1</v>
      </c>
      <c r="L14" s="6"/>
      <c r="M14" s="6"/>
      <c r="N14" s="69"/>
    </row>
    <row r="15" spans="1:14" ht="16.5">
      <c r="A15" s="39"/>
      <c r="B15" s="39"/>
      <c r="C15" s="74"/>
      <c r="D15" s="75"/>
      <c r="E15" s="33"/>
      <c r="F15" s="18" t="s">
        <v>53</v>
      </c>
      <c r="G15" s="6">
        <f t="shared" si="0"/>
        <v>1</v>
      </c>
      <c r="H15" s="6"/>
      <c r="I15" s="6"/>
      <c r="J15" s="6">
        <v>1</v>
      </c>
      <c r="K15" s="6"/>
      <c r="L15" s="6"/>
      <c r="M15" s="6"/>
      <c r="N15" s="70"/>
    </row>
    <row r="16" spans="1:14" ht="16.5">
      <c r="A16" s="39"/>
      <c r="B16" s="39"/>
      <c r="C16" s="74"/>
      <c r="D16" s="75"/>
      <c r="E16" s="33" t="s">
        <v>54</v>
      </c>
      <c r="F16" s="18" t="s">
        <v>55</v>
      </c>
      <c r="G16" s="6">
        <f t="shared" si="0"/>
        <v>2</v>
      </c>
      <c r="H16" s="6">
        <v>1</v>
      </c>
      <c r="I16" s="6">
        <v>1</v>
      </c>
      <c r="J16" s="6"/>
      <c r="K16" s="6"/>
      <c r="L16" s="6"/>
      <c r="M16" s="6"/>
      <c r="N16" s="68" t="s">
        <v>17</v>
      </c>
    </row>
    <row r="17" spans="1:14" ht="16.5">
      <c r="A17" s="39"/>
      <c r="B17" s="39"/>
      <c r="C17" s="74"/>
      <c r="D17" s="75"/>
      <c r="E17" s="33"/>
      <c r="F17" s="18" t="s">
        <v>56</v>
      </c>
      <c r="G17" s="6">
        <f t="shared" si="0"/>
        <v>0</v>
      </c>
      <c r="H17" s="6"/>
      <c r="I17" s="6"/>
      <c r="J17" s="6"/>
      <c r="K17" s="6"/>
      <c r="L17" s="6"/>
      <c r="M17" s="6"/>
      <c r="N17" s="69"/>
    </row>
    <row r="18" spans="1:14" ht="16.5">
      <c r="A18" s="39"/>
      <c r="B18" s="39"/>
      <c r="C18" s="74"/>
      <c r="D18" s="75"/>
      <c r="E18" s="33"/>
      <c r="F18" s="18" t="s">
        <v>57</v>
      </c>
      <c r="G18" s="6">
        <f t="shared" si="0"/>
        <v>2</v>
      </c>
      <c r="H18" s="6"/>
      <c r="I18" s="6"/>
      <c r="J18" s="6">
        <v>1</v>
      </c>
      <c r="K18" s="6">
        <v>1</v>
      </c>
      <c r="L18" s="6"/>
      <c r="M18" s="6"/>
      <c r="N18" s="70"/>
    </row>
    <row r="19" spans="1:14" ht="16.5">
      <c r="A19" s="39"/>
      <c r="B19" s="39"/>
      <c r="C19" s="74"/>
      <c r="D19" s="75"/>
      <c r="E19" s="33" t="s">
        <v>58</v>
      </c>
      <c r="F19" s="18" t="s">
        <v>59</v>
      </c>
      <c r="G19" s="6">
        <f t="shared" si="0"/>
        <v>2</v>
      </c>
      <c r="H19" s="6">
        <v>2</v>
      </c>
      <c r="I19" s="6"/>
      <c r="J19" s="6"/>
      <c r="K19" s="6"/>
      <c r="L19" s="6"/>
      <c r="M19" s="6"/>
      <c r="N19" s="26"/>
    </row>
    <row r="20" spans="1:14" ht="16.5">
      <c r="A20" s="39"/>
      <c r="B20" s="39"/>
      <c r="C20" s="74"/>
      <c r="D20" s="75"/>
      <c r="E20" s="33"/>
      <c r="F20" s="18" t="s">
        <v>60</v>
      </c>
      <c r="G20" s="6">
        <f t="shared" si="0"/>
        <v>2</v>
      </c>
      <c r="H20" s="6">
        <v>1</v>
      </c>
      <c r="I20" s="6">
        <v>1</v>
      </c>
      <c r="J20" s="6"/>
      <c r="K20" s="6"/>
      <c r="L20" s="6"/>
      <c r="M20" s="6"/>
      <c r="N20" s="26"/>
    </row>
    <row r="21" spans="1:14" ht="16.5">
      <c r="A21" s="39"/>
      <c r="B21" s="39"/>
      <c r="C21" s="74"/>
      <c r="D21" s="75"/>
      <c r="E21" s="64" t="s">
        <v>61</v>
      </c>
      <c r="F21" s="18" t="s">
        <v>62</v>
      </c>
      <c r="G21" s="6">
        <f t="shared" si="0"/>
        <v>4</v>
      </c>
      <c r="H21" s="6">
        <v>2</v>
      </c>
      <c r="I21" s="6">
        <v>2</v>
      </c>
      <c r="J21" s="6"/>
      <c r="K21" s="6"/>
      <c r="L21" s="6"/>
      <c r="M21" s="6"/>
      <c r="N21" s="26"/>
    </row>
    <row r="22" spans="1:14" ht="16.5">
      <c r="A22" s="39"/>
      <c r="B22" s="39"/>
      <c r="C22" s="74"/>
      <c r="D22" s="75"/>
      <c r="E22" s="65"/>
      <c r="F22" s="22" t="s">
        <v>63</v>
      </c>
      <c r="G22" s="6">
        <f t="shared" si="0"/>
        <v>4</v>
      </c>
      <c r="H22" s="6">
        <v>1</v>
      </c>
      <c r="I22" s="6">
        <v>1</v>
      </c>
      <c r="J22" s="6">
        <v>1</v>
      </c>
      <c r="K22" s="6">
        <v>1</v>
      </c>
      <c r="L22" s="6"/>
      <c r="M22" s="6"/>
      <c r="N22" s="26" t="s">
        <v>18</v>
      </c>
    </row>
    <row r="23" spans="1:14" ht="16.5">
      <c r="A23" s="39"/>
      <c r="B23" s="39"/>
      <c r="C23" s="74"/>
      <c r="D23" s="75"/>
      <c r="E23" s="66" t="s">
        <v>64</v>
      </c>
      <c r="F23" s="66"/>
      <c r="G23" s="6">
        <f t="shared" si="0"/>
        <v>4</v>
      </c>
      <c r="H23" s="6">
        <v>1</v>
      </c>
      <c r="I23" s="6">
        <v>1</v>
      </c>
      <c r="J23" s="6">
        <v>1</v>
      </c>
      <c r="K23" s="6">
        <v>1</v>
      </c>
      <c r="L23" s="6"/>
      <c r="M23" s="6"/>
      <c r="N23" s="26" t="s">
        <v>18</v>
      </c>
    </row>
    <row r="24" spans="1:14" ht="16.5">
      <c r="A24" s="39"/>
      <c r="B24" s="30"/>
      <c r="C24" s="21"/>
      <c r="D24" s="6"/>
      <c r="E24" s="31" t="s">
        <v>9</v>
      </c>
      <c r="F24" s="32"/>
      <c r="G24" s="6">
        <f aca="true" t="shared" si="1" ref="G24:M24">SUM(G7:G23)</f>
        <v>56</v>
      </c>
      <c r="H24" s="6">
        <f t="shared" si="1"/>
        <v>17</v>
      </c>
      <c r="I24" s="6">
        <f t="shared" si="1"/>
        <v>15</v>
      </c>
      <c r="J24" s="6">
        <f t="shared" si="1"/>
        <v>12</v>
      </c>
      <c r="K24" s="6">
        <f t="shared" si="1"/>
        <v>10</v>
      </c>
      <c r="L24" s="6">
        <f t="shared" si="1"/>
        <v>1</v>
      </c>
      <c r="M24" s="6">
        <f t="shared" si="1"/>
        <v>1</v>
      </c>
      <c r="N24" s="26"/>
    </row>
    <row r="25" spans="1:14" ht="16.5">
      <c r="A25" s="39"/>
      <c r="B25" s="38" t="s">
        <v>19</v>
      </c>
      <c r="C25" s="19"/>
      <c r="D25" s="23"/>
      <c r="E25" s="31" t="s">
        <v>65</v>
      </c>
      <c r="F25" s="32"/>
      <c r="G25" s="6">
        <f aca="true" t="shared" si="2" ref="G25:G32">SUM(H25:M25)</f>
        <v>4</v>
      </c>
      <c r="H25" s="6">
        <v>2</v>
      </c>
      <c r="I25" s="6">
        <v>2</v>
      </c>
      <c r="J25" s="6"/>
      <c r="K25" s="6"/>
      <c r="L25" s="6"/>
      <c r="M25" s="6"/>
      <c r="N25" s="6" t="s">
        <v>66</v>
      </c>
    </row>
    <row r="26" spans="1:14" ht="16.5">
      <c r="A26" s="39"/>
      <c r="B26" s="39"/>
      <c r="C26" s="20"/>
      <c r="D26" s="17"/>
      <c r="E26" s="31" t="s">
        <v>67</v>
      </c>
      <c r="F26" s="32"/>
      <c r="G26" s="6">
        <f t="shared" si="2"/>
        <v>4</v>
      </c>
      <c r="H26" s="6">
        <v>4</v>
      </c>
      <c r="I26" s="6"/>
      <c r="J26" s="6"/>
      <c r="K26" s="6"/>
      <c r="L26" s="6"/>
      <c r="M26" s="6"/>
      <c r="N26" s="6" t="s">
        <v>66</v>
      </c>
    </row>
    <row r="27" spans="1:14" ht="16.5">
      <c r="A27" s="39"/>
      <c r="B27" s="39"/>
      <c r="C27" s="34">
        <f>G33</f>
        <v>28</v>
      </c>
      <c r="D27" s="35"/>
      <c r="E27" s="31" t="s">
        <v>68</v>
      </c>
      <c r="F27" s="32"/>
      <c r="G27" s="6">
        <f t="shared" si="2"/>
        <v>4</v>
      </c>
      <c r="H27" s="6">
        <v>2</v>
      </c>
      <c r="I27" s="6">
        <v>2</v>
      </c>
      <c r="J27" s="6"/>
      <c r="K27" s="6"/>
      <c r="L27" s="6"/>
      <c r="M27" s="6"/>
      <c r="N27" s="6" t="s">
        <v>20</v>
      </c>
    </row>
    <row r="28" spans="1:14" ht="16.5">
      <c r="A28" s="39"/>
      <c r="B28" s="39"/>
      <c r="C28" s="34" t="s">
        <v>13</v>
      </c>
      <c r="D28" s="35"/>
      <c r="E28" s="31" t="s">
        <v>69</v>
      </c>
      <c r="F28" s="32"/>
      <c r="G28" s="6">
        <f t="shared" si="2"/>
        <v>4</v>
      </c>
      <c r="H28" s="6"/>
      <c r="I28" s="6">
        <v>4</v>
      </c>
      <c r="J28" s="6"/>
      <c r="K28" s="6"/>
      <c r="L28" s="6"/>
      <c r="M28" s="6"/>
      <c r="N28" s="6" t="s">
        <v>66</v>
      </c>
    </row>
    <row r="29" spans="1:14" ht="16.5">
      <c r="A29" s="39"/>
      <c r="B29" s="39"/>
      <c r="C29" s="82">
        <f>G33/192</f>
        <v>0.14583333333333334</v>
      </c>
      <c r="D29" s="83"/>
      <c r="E29" s="31" t="s">
        <v>70</v>
      </c>
      <c r="F29" s="32"/>
      <c r="G29" s="6">
        <f t="shared" si="2"/>
        <v>4</v>
      </c>
      <c r="H29" s="6"/>
      <c r="I29" s="6"/>
      <c r="J29" s="6">
        <v>4</v>
      </c>
      <c r="K29" s="6"/>
      <c r="L29" s="6"/>
      <c r="M29" s="6"/>
      <c r="N29" s="6" t="s">
        <v>66</v>
      </c>
    </row>
    <row r="30" spans="1:14" ht="16.5">
      <c r="A30" s="39"/>
      <c r="B30" s="39"/>
      <c r="C30" s="74"/>
      <c r="D30" s="75"/>
      <c r="E30" s="31" t="s">
        <v>71</v>
      </c>
      <c r="F30" s="32"/>
      <c r="G30" s="6">
        <f t="shared" si="2"/>
        <v>3</v>
      </c>
      <c r="H30" s="6"/>
      <c r="I30" s="6"/>
      <c r="J30" s="6">
        <v>3</v>
      </c>
      <c r="K30" s="6"/>
      <c r="L30" s="6"/>
      <c r="M30" s="6"/>
      <c r="N30" s="6" t="s">
        <v>66</v>
      </c>
    </row>
    <row r="31" spans="1:14" ht="16.5">
      <c r="A31" s="39"/>
      <c r="B31" s="39"/>
      <c r="C31" s="74"/>
      <c r="D31" s="75"/>
      <c r="E31" s="31" t="s">
        <v>72</v>
      </c>
      <c r="F31" s="32"/>
      <c r="G31" s="6">
        <f t="shared" si="2"/>
        <v>3</v>
      </c>
      <c r="H31" s="6"/>
      <c r="I31" s="6"/>
      <c r="J31" s="6"/>
      <c r="K31" s="6">
        <v>3</v>
      </c>
      <c r="L31" s="6"/>
      <c r="M31" s="6"/>
      <c r="N31" s="6" t="s">
        <v>66</v>
      </c>
    </row>
    <row r="32" spans="1:14" ht="16.5">
      <c r="A32" s="39"/>
      <c r="B32" s="39"/>
      <c r="C32" s="74"/>
      <c r="D32" s="75"/>
      <c r="E32" s="31" t="s">
        <v>73</v>
      </c>
      <c r="F32" s="32"/>
      <c r="G32" s="6">
        <f t="shared" si="2"/>
        <v>2</v>
      </c>
      <c r="H32" s="6"/>
      <c r="I32" s="6"/>
      <c r="J32" s="6"/>
      <c r="K32" s="6">
        <v>2</v>
      </c>
      <c r="L32" s="6"/>
      <c r="M32" s="6"/>
      <c r="N32" s="6" t="s">
        <v>20</v>
      </c>
    </row>
    <row r="33" spans="1:14" ht="16.5">
      <c r="A33" s="30"/>
      <c r="B33" s="30"/>
      <c r="C33" s="74"/>
      <c r="D33" s="75"/>
      <c r="E33" s="31" t="s">
        <v>9</v>
      </c>
      <c r="F33" s="32"/>
      <c r="G33" s="6">
        <f aca="true" t="shared" si="3" ref="G33:M33">SUM(G25:G32)</f>
        <v>28</v>
      </c>
      <c r="H33" s="6">
        <f t="shared" si="3"/>
        <v>8</v>
      </c>
      <c r="I33" s="6">
        <f t="shared" si="3"/>
        <v>8</v>
      </c>
      <c r="J33" s="6">
        <f t="shared" si="3"/>
        <v>7</v>
      </c>
      <c r="K33" s="6">
        <f t="shared" si="3"/>
        <v>5</v>
      </c>
      <c r="L33" s="6">
        <f t="shared" si="3"/>
        <v>0</v>
      </c>
      <c r="M33" s="6">
        <f t="shared" si="3"/>
        <v>0</v>
      </c>
      <c r="N33" s="26"/>
    </row>
    <row r="34" spans="1:14" ht="19.5" customHeight="1">
      <c r="A34" s="59" t="s">
        <v>21</v>
      </c>
      <c r="B34" s="38" t="s">
        <v>22</v>
      </c>
      <c r="C34" s="38" t="s">
        <v>74</v>
      </c>
      <c r="D34" s="15"/>
      <c r="E34" s="36" t="s">
        <v>75</v>
      </c>
      <c r="F34" s="37"/>
      <c r="G34" s="6">
        <f aca="true" t="shared" si="4" ref="G34:G59">SUM(H34:M34)</f>
        <v>2</v>
      </c>
      <c r="H34" s="9">
        <v>1</v>
      </c>
      <c r="I34" s="8">
        <v>1</v>
      </c>
      <c r="J34" s="9"/>
      <c r="K34" s="9"/>
      <c r="L34" s="9"/>
      <c r="M34" s="9"/>
      <c r="N34" s="6" t="s">
        <v>76</v>
      </c>
    </row>
    <row r="35" spans="1:14" ht="19.5" customHeight="1">
      <c r="A35" s="60"/>
      <c r="B35" s="39"/>
      <c r="C35" s="39"/>
      <c r="D35" s="16"/>
      <c r="E35" s="81" t="s">
        <v>77</v>
      </c>
      <c r="F35" s="81"/>
      <c r="G35" s="6">
        <f t="shared" si="4"/>
        <v>6</v>
      </c>
      <c r="H35" s="9">
        <v>6</v>
      </c>
      <c r="I35" s="8"/>
      <c r="J35" s="9"/>
      <c r="K35" s="9"/>
      <c r="L35" s="9"/>
      <c r="M35" s="9"/>
      <c r="N35" s="6" t="s">
        <v>76</v>
      </c>
    </row>
    <row r="36" spans="1:14" ht="19.5" customHeight="1">
      <c r="A36" s="60"/>
      <c r="B36" s="39"/>
      <c r="C36" s="39"/>
      <c r="D36" s="16"/>
      <c r="E36" s="36" t="s">
        <v>78</v>
      </c>
      <c r="F36" s="37"/>
      <c r="G36" s="6">
        <f t="shared" si="4"/>
        <v>6</v>
      </c>
      <c r="H36" s="9"/>
      <c r="I36" s="9">
        <v>6</v>
      </c>
      <c r="J36" s="9"/>
      <c r="K36" s="9"/>
      <c r="L36" s="9"/>
      <c r="M36" s="9"/>
      <c r="N36" s="6" t="s">
        <v>76</v>
      </c>
    </row>
    <row r="37" spans="1:14" ht="19.5" customHeight="1">
      <c r="A37" s="60"/>
      <c r="B37" s="39"/>
      <c r="C37" s="39"/>
      <c r="D37" s="16"/>
      <c r="E37" s="36" t="s">
        <v>79</v>
      </c>
      <c r="F37" s="37"/>
      <c r="G37" s="6">
        <f t="shared" si="4"/>
        <v>6</v>
      </c>
      <c r="H37" s="6"/>
      <c r="I37" s="6"/>
      <c r="J37" s="6">
        <v>6</v>
      </c>
      <c r="K37" s="9"/>
      <c r="L37" s="9"/>
      <c r="M37" s="9"/>
      <c r="N37" s="6" t="s">
        <v>76</v>
      </c>
    </row>
    <row r="38" spans="1:14" ht="19.5" customHeight="1">
      <c r="A38" s="60"/>
      <c r="B38" s="39"/>
      <c r="C38" s="39"/>
      <c r="D38" s="16"/>
      <c r="E38" s="36" t="s">
        <v>80</v>
      </c>
      <c r="F38" s="37"/>
      <c r="G38" s="6">
        <f t="shared" si="4"/>
        <v>3</v>
      </c>
      <c r="H38" s="6"/>
      <c r="I38" s="6"/>
      <c r="J38" s="6">
        <v>3</v>
      </c>
      <c r="K38" s="9"/>
      <c r="L38" s="9"/>
      <c r="M38" s="9"/>
      <c r="N38" s="6" t="s">
        <v>76</v>
      </c>
    </row>
    <row r="39" spans="1:14" ht="19.5" customHeight="1">
      <c r="A39" s="60"/>
      <c r="B39" s="39"/>
      <c r="C39" s="39"/>
      <c r="D39" s="16"/>
      <c r="E39" s="36" t="s">
        <v>81</v>
      </c>
      <c r="F39" s="37"/>
      <c r="G39" s="6">
        <f t="shared" si="4"/>
        <v>6</v>
      </c>
      <c r="H39" s="6"/>
      <c r="I39" s="6"/>
      <c r="J39" s="8"/>
      <c r="K39" s="8">
        <v>6</v>
      </c>
      <c r="L39" s="8"/>
      <c r="M39" s="8"/>
      <c r="N39" s="6" t="s">
        <v>76</v>
      </c>
    </row>
    <row r="40" spans="1:14" ht="19.5" customHeight="1">
      <c r="A40" s="60"/>
      <c r="B40" s="39"/>
      <c r="C40" s="39"/>
      <c r="D40" s="16"/>
      <c r="E40" s="36" t="s">
        <v>82</v>
      </c>
      <c r="F40" s="37"/>
      <c r="G40" s="6">
        <f t="shared" si="4"/>
        <v>3</v>
      </c>
      <c r="H40" s="6"/>
      <c r="I40" s="6"/>
      <c r="J40" s="6"/>
      <c r="K40" s="6">
        <v>3</v>
      </c>
      <c r="L40" s="6"/>
      <c r="M40" s="6"/>
      <c r="N40" s="6" t="s">
        <v>76</v>
      </c>
    </row>
    <row r="41" spans="1:14" ht="19.5" customHeight="1">
      <c r="A41" s="60"/>
      <c r="B41" s="39"/>
      <c r="C41" s="39"/>
      <c r="D41" s="16"/>
      <c r="E41" s="36" t="s">
        <v>83</v>
      </c>
      <c r="F41" s="37"/>
      <c r="G41" s="6">
        <f t="shared" si="4"/>
        <v>6</v>
      </c>
      <c r="H41" s="6"/>
      <c r="I41" s="6"/>
      <c r="J41" s="6"/>
      <c r="K41" s="6"/>
      <c r="L41" s="6">
        <v>6</v>
      </c>
      <c r="M41" s="6"/>
      <c r="N41" s="6" t="s">
        <v>76</v>
      </c>
    </row>
    <row r="42" spans="1:14" ht="19.5" customHeight="1">
      <c r="A42" s="60"/>
      <c r="B42" s="39"/>
      <c r="C42" s="39"/>
      <c r="D42" s="16"/>
      <c r="E42" s="36" t="s">
        <v>84</v>
      </c>
      <c r="F42" s="37"/>
      <c r="G42" s="6">
        <f t="shared" si="4"/>
        <v>6</v>
      </c>
      <c r="H42" s="6"/>
      <c r="I42" s="6"/>
      <c r="J42" s="6"/>
      <c r="K42" s="6"/>
      <c r="L42" s="6">
        <v>6</v>
      </c>
      <c r="M42" s="6"/>
      <c r="N42" s="6" t="s">
        <v>76</v>
      </c>
    </row>
    <row r="43" spans="1:14" ht="19.5" customHeight="1">
      <c r="A43" s="60"/>
      <c r="B43" s="39"/>
      <c r="C43" s="39"/>
      <c r="D43" s="16"/>
      <c r="E43" s="36" t="s">
        <v>85</v>
      </c>
      <c r="F43" s="37"/>
      <c r="G43" s="6">
        <f t="shared" si="4"/>
        <v>6</v>
      </c>
      <c r="H43" s="6"/>
      <c r="I43" s="6"/>
      <c r="J43" s="6"/>
      <c r="K43" s="6"/>
      <c r="L43" s="6">
        <v>6</v>
      </c>
      <c r="M43" s="6"/>
      <c r="N43" s="6" t="s">
        <v>76</v>
      </c>
    </row>
    <row r="44" spans="1:14" ht="19.5" customHeight="1">
      <c r="A44" s="60"/>
      <c r="B44" s="39"/>
      <c r="C44" s="39"/>
      <c r="D44" s="16">
        <f>G60</f>
        <v>108</v>
      </c>
      <c r="E44" s="36" t="s">
        <v>86</v>
      </c>
      <c r="F44" s="37"/>
      <c r="G44" s="6">
        <f t="shared" si="4"/>
        <v>6</v>
      </c>
      <c r="H44" s="6"/>
      <c r="I44" s="6"/>
      <c r="J44" s="6"/>
      <c r="K44" s="6"/>
      <c r="L44" s="6"/>
      <c r="M44" s="6">
        <v>6</v>
      </c>
      <c r="N44" s="6" t="s">
        <v>76</v>
      </c>
    </row>
    <row r="45" spans="1:14" ht="19.5" customHeight="1">
      <c r="A45" s="60"/>
      <c r="B45" s="39"/>
      <c r="C45" s="79"/>
      <c r="D45" s="16"/>
      <c r="E45" s="36" t="s">
        <v>87</v>
      </c>
      <c r="F45" s="37"/>
      <c r="G45" s="6">
        <f t="shared" si="4"/>
        <v>6</v>
      </c>
      <c r="H45" s="6"/>
      <c r="I45" s="6"/>
      <c r="J45" s="6"/>
      <c r="K45" s="6"/>
      <c r="L45" s="6"/>
      <c r="M45" s="6">
        <v>6</v>
      </c>
      <c r="N45" s="6" t="s">
        <v>76</v>
      </c>
    </row>
    <row r="46" spans="1:14" ht="19.5" customHeight="1">
      <c r="A46" s="60"/>
      <c r="B46" s="39"/>
      <c r="C46" s="80"/>
      <c r="D46" s="16"/>
      <c r="E46" s="36" t="s">
        <v>88</v>
      </c>
      <c r="F46" s="37"/>
      <c r="G46" s="6">
        <f t="shared" si="4"/>
        <v>6</v>
      </c>
      <c r="H46" s="6"/>
      <c r="I46" s="6"/>
      <c r="J46" s="6"/>
      <c r="K46" s="6"/>
      <c r="L46" s="6"/>
      <c r="M46" s="6">
        <v>6</v>
      </c>
      <c r="N46" s="6" t="s">
        <v>76</v>
      </c>
    </row>
    <row r="47" spans="1:14" ht="19.5" customHeight="1">
      <c r="A47" s="60"/>
      <c r="B47" s="39"/>
      <c r="C47" s="38" t="s">
        <v>89</v>
      </c>
      <c r="D47" s="24" t="s">
        <v>13</v>
      </c>
      <c r="E47" s="36" t="s">
        <v>90</v>
      </c>
      <c r="F47" s="37"/>
      <c r="G47" s="6">
        <f t="shared" si="4"/>
        <v>10</v>
      </c>
      <c r="H47" s="6"/>
      <c r="I47" s="6">
        <v>2</v>
      </c>
      <c r="J47" s="6">
        <v>2</v>
      </c>
      <c r="K47" s="6">
        <v>2</v>
      </c>
      <c r="L47" s="6">
        <v>2</v>
      </c>
      <c r="M47" s="6">
        <v>2</v>
      </c>
      <c r="N47" s="6" t="s">
        <v>66</v>
      </c>
    </row>
    <row r="48" spans="1:14" ht="19.5" customHeight="1">
      <c r="A48" s="60"/>
      <c r="B48" s="39"/>
      <c r="C48" s="39"/>
      <c r="D48" s="24"/>
      <c r="E48" s="36" t="s">
        <v>91</v>
      </c>
      <c r="F48" s="37"/>
      <c r="G48" s="6">
        <f t="shared" si="4"/>
        <v>2</v>
      </c>
      <c r="H48" s="6"/>
      <c r="I48" s="6"/>
      <c r="J48" s="6"/>
      <c r="K48" s="6">
        <v>2</v>
      </c>
      <c r="L48" s="13"/>
      <c r="M48" s="13"/>
      <c r="N48" s="6" t="s">
        <v>92</v>
      </c>
    </row>
    <row r="49" spans="1:14" ht="19.5" customHeight="1">
      <c r="A49" s="60"/>
      <c r="B49" s="39"/>
      <c r="C49" s="39"/>
      <c r="D49" s="24"/>
      <c r="E49" s="36" t="s">
        <v>93</v>
      </c>
      <c r="F49" s="37"/>
      <c r="G49" s="6">
        <f t="shared" si="4"/>
        <v>2</v>
      </c>
      <c r="H49" s="6"/>
      <c r="I49" s="6"/>
      <c r="J49" s="6"/>
      <c r="K49" s="6"/>
      <c r="L49" s="6">
        <v>1</v>
      </c>
      <c r="M49" s="6">
        <v>1</v>
      </c>
      <c r="N49" s="6" t="s">
        <v>20</v>
      </c>
    </row>
    <row r="50" spans="1:14" ht="19.5" customHeight="1">
      <c r="A50" s="60"/>
      <c r="B50" s="39"/>
      <c r="C50" s="39"/>
      <c r="D50" s="24"/>
      <c r="E50" s="76" t="s">
        <v>94</v>
      </c>
      <c r="F50" s="77"/>
      <c r="G50" s="6">
        <f t="shared" si="4"/>
        <v>2</v>
      </c>
      <c r="H50" s="6"/>
      <c r="I50" s="13"/>
      <c r="J50" s="13"/>
      <c r="K50" s="13"/>
      <c r="L50" s="13">
        <v>2</v>
      </c>
      <c r="M50" s="13"/>
      <c r="N50" s="6" t="s">
        <v>20</v>
      </c>
    </row>
    <row r="51" spans="1:14" ht="19.5" customHeight="1">
      <c r="A51" s="60"/>
      <c r="B51" s="39"/>
      <c r="C51" s="39"/>
      <c r="D51" s="24"/>
      <c r="E51" s="36" t="s">
        <v>95</v>
      </c>
      <c r="F51" s="37"/>
      <c r="G51" s="6">
        <f t="shared" si="4"/>
        <v>1</v>
      </c>
      <c r="H51" s="8"/>
      <c r="I51" s="6"/>
      <c r="J51" s="6"/>
      <c r="K51" s="6"/>
      <c r="L51" s="8">
        <v>1</v>
      </c>
      <c r="M51" s="8"/>
      <c r="N51" s="6" t="s">
        <v>20</v>
      </c>
    </row>
    <row r="52" spans="1:14" ht="19.5" customHeight="1">
      <c r="A52" s="60"/>
      <c r="B52" s="39"/>
      <c r="C52" s="39"/>
      <c r="D52" s="24"/>
      <c r="E52" s="36" t="s">
        <v>96</v>
      </c>
      <c r="F52" s="37"/>
      <c r="G52" s="6">
        <f t="shared" si="4"/>
        <v>1</v>
      </c>
      <c r="H52" s="13"/>
      <c r="I52" s="6"/>
      <c r="J52" s="6"/>
      <c r="K52" s="6"/>
      <c r="L52" s="13"/>
      <c r="M52" s="13">
        <v>1</v>
      </c>
      <c r="N52" s="6" t="s">
        <v>92</v>
      </c>
    </row>
    <row r="53" spans="1:14" ht="19.5" customHeight="1">
      <c r="A53" s="60"/>
      <c r="B53" s="39"/>
      <c r="C53" s="39"/>
      <c r="D53" s="24"/>
      <c r="E53" s="36" t="s">
        <v>97</v>
      </c>
      <c r="F53" s="67"/>
      <c r="G53" s="6">
        <f t="shared" si="4"/>
        <v>2</v>
      </c>
      <c r="H53" s="6"/>
      <c r="I53" s="6"/>
      <c r="J53" s="6"/>
      <c r="K53" s="6"/>
      <c r="L53" s="6"/>
      <c r="M53" s="6">
        <v>2</v>
      </c>
      <c r="N53" s="6" t="s">
        <v>92</v>
      </c>
    </row>
    <row r="54" spans="1:14" ht="19.5" customHeight="1">
      <c r="A54" s="60"/>
      <c r="B54" s="39"/>
      <c r="C54" s="39"/>
      <c r="D54" s="24"/>
      <c r="E54" s="36" t="s">
        <v>98</v>
      </c>
      <c r="F54" s="37"/>
      <c r="G54" s="6">
        <f t="shared" si="4"/>
        <v>8</v>
      </c>
      <c r="H54" s="6"/>
      <c r="I54" s="6"/>
      <c r="J54" s="6">
        <v>2</v>
      </c>
      <c r="K54" s="6">
        <v>2</v>
      </c>
      <c r="L54" s="6">
        <v>2</v>
      </c>
      <c r="M54" s="6">
        <v>2</v>
      </c>
      <c r="N54" s="6" t="s">
        <v>23</v>
      </c>
    </row>
    <row r="55" spans="1:14" ht="19.5" customHeight="1">
      <c r="A55" s="60"/>
      <c r="B55" s="39"/>
      <c r="C55" s="39"/>
      <c r="D55" s="24"/>
      <c r="E55" s="36" t="s">
        <v>99</v>
      </c>
      <c r="F55" s="67"/>
      <c r="G55" s="6">
        <f t="shared" si="4"/>
        <v>2</v>
      </c>
      <c r="H55" s="6"/>
      <c r="I55" s="6"/>
      <c r="J55" s="6"/>
      <c r="K55" s="6">
        <v>2</v>
      </c>
      <c r="L55" s="6"/>
      <c r="M55" s="6"/>
      <c r="N55" s="6" t="s">
        <v>23</v>
      </c>
    </row>
    <row r="56" spans="1:14" ht="19.5" customHeight="1">
      <c r="A56" s="60"/>
      <c r="B56" s="39"/>
      <c r="C56" s="39"/>
      <c r="D56" s="24"/>
      <c r="E56" s="76" t="s">
        <v>100</v>
      </c>
      <c r="F56" s="77"/>
      <c r="G56" s="6">
        <f t="shared" si="4"/>
        <v>2</v>
      </c>
      <c r="H56" s="6"/>
      <c r="I56" s="13"/>
      <c r="J56" s="13"/>
      <c r="K56" s="13"/>
      <c r="L56" s="13">
        <v>1</v>
      </c>
      <c r="M56" s="13">
        <v>1</v>
      </c>
      <c r="N56" s="6" t="s">
        <v>23</v>
      </c>
    </row>
    <row r="57" spans="1:14" ht="19.5" customHeight="1">
      <c r="A57" s="60"/>
      <c r="B57" s="39"/>
      <c r="C57" s="39"/>
      <c r="D57" s="16"/>
      <c r="E57" s="36" t="s">
        <v>101</v>
      </c>
      <c r="F57" s="37"/>
      <c r="G57" s="6">
        <f t="shared" si="4"/>
        <v>2</v>
      </c>
      <c r="H57" s="6"/>
      <c r="I57" s="8"/>
      <c r="J57" s="8"/>
      <c r="K57" s="8"/>
      <c r="L57" s="8">
        <v>1</v>
      </c>
      <c r="M57" s="8">
        <v>1</v>
      </c>
      <c r="N57" s="6" t="s">
        <v>23</v>
      </c>
    </row>
    <row r="58" spans="1:14" ht="19.5" customHeight="1">
      <c r="A58" s="60"/>
      <c r="B58" s="39"/>
      <c r="C58" s="39"/>
      <c r="D58" s="16"/>
      <c r="E58" s="36" t="s">
        <v>102</v>
      </c>
      <c r="F58" s="37"/>
      <c r="G58" s="6">
        <f t="shared" si="4"/>
        <v>4</v>
      </c>
      <c r="H58" s="6"/>
      <c r="I58" s="6"/>
      <c r="J58" s="6"/>
      <c r="K58" s="6"/>
      <c r="L58" s="6">
        <v>2</v>
      </c>
      <c r="M58" s="6">
        <v>2</v>
      </c>
      <c r="N58" s="6" t="s">
        <v>23</v>
      </c>
    </row>
    <row r="59" spans="1:14" ht="19.5" customHeight="1">
      <c r="A59" s="60"/>
      <c r="B59" s="39"/>
      <c r="C59" s="39"/>
      <c r="D59" s="16"/>
      <c r="E59" s="36" t="s">
        <v>103</v>
      </c>
      <c r="F59" s="67"/>
      <c r="G59" s="6">
        <f t="shared" si="4"/>
        <v>2</v>
      </c>
      <c r="H59" s="6"/>
      <c r="I59" s="6"/>
      <c r="J59" s="6"/>
      <c r="K59" s="6"/>
      <c r="L59" s="6">
        <v>1</v>
      </c>
      <c r="M59" s="6">
        <v>1</v>
      </c>
      <c r="N59" s="6" t="s">
        <v>23</v>
      </c>
    </row>
    <row r="60" spans="1:14" ht="19.5" customHeight="1">
      <c r="A60" s="61"/>
      <c r="B60" s="30"/>
      <c r="C60" s="30"/>
      <c r="D60" s="14"/>
      <c r="E60" s="36" t="s">
        <v>9</v>
      </c>
      <c r="F60" s="37"/>
      <c r="G60" s="6">
        <f>SUM(G34:G59)</f>
        <v>108</v>
      </c>
      <c r="H60" s="6">
        <f>SUM(H34:H58)</f>
        <v>7</v>
      </c>
      <c r="I60" s="6">
        <f>SUM(I34:I58)</f>
        <v>9</v>
      </c>
      <c r="J60" s="6">
        <f>SUM(J34:J58)</f>
        <v>13</v>
      </c>
      <c r="K60" s="6">
        <f>SUM(K34:K58)</f>
        <v>17</v>
      </c>
      <c r="L60" s="6">
        <f>SUM(L34:L59)</f>
        <v>31</v>
      </c>
      <c r="M60" s="6">
        <f>SUM(M34:M59)</f>
        <v>31</v>
      </c>
      <c r="N60" s="29"/>
    </row>
    <row r="61" spans="1:14" ht="22.5" customHeight="1">
      <c r="A61" s="51" t="s">
        <v>24</v>
      </c>
      <c r="B61" s="51"/>
      <c r="C61" s="51"/>
      <c r="D61" s="51"/>
      <c r="E61" s="51"/>
      <c r="F61" s="51"/>
      <c r="G61" s="10">
        <f aca="true" t="shared" si="5" ref="G61:M61">SUM(G24+G33+G60)</f>
        <v>192</v>
      </c>
      <c r="H61" s="10">
        <f t="shared" si="5"/>
        <v>32</v>
      </c>
      <c r="I61" s="10">
        <f t="shared" si="5"/>
        <v>32</v>
      </c>
      <c r="J61" s="10">
        <f t="shared" si="5"/>
        <v>32</v>
      </c>
      <c r="K61" s="10">
        <f t="shared" si="5"/>
        <v>32</v>
      </c>
      <c r="L61" s="10">
        <f t="shared" si="5"/>
        <v>32</v>
      </c>
      <c r="M61" s="10">
        <f t="shared" si="5"/>
        <v>32</v>
      </c>
      <c r="N61" s="28" t="s">
        <v>25</v>
      </c>
    </row>
    <row r="62" spans="1:14" ht="22.5" customHeight="1">
      <c r="A62" s="55" t="s">
        <v>26</v>
      </c>
      <c r="B62" s="52" t="s">
        <v>27</v>
      </c>
      <c r="C62" s="58">
        <f>G64</f>
        <v>18</v>
      </c>
      <c r="D62" s="73"/>
      <c r="E62" s="31" t="s">
        <v>28</v>
      </c>
      <c r="F62" s="32"/>
      <c r="G62" s="10">
        <f>SUM(H62:M62)</f>
        <v>6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68" t="s">
        <v>29</v>
      </c>
    </row>
    <row r="63" spans="1:14" ht="45.75" customHeight="1">
      <c r="A63" s="56"/>
      <c r="B63" s="53"/>
      <c r="C63" s="71" t="s">
        <v>30</v>
      </c>
      <c r="D63" s="78"/>
      <c r="E63" s="31" t="s">
        <v>31</v>
      </c>
      <c r="F63" s="32"/>
      <c r="G63" s="10">
        <f>SUM(H63:M63)</f>
        <v>12</v>
      </c>
      <c r="H63" s="11">
        <v>2</v>
      </c>
      <c r="I63" s="11">
        <v>2</v>
      </c>
      <c r="J63" s="11">
        <v>2</v>
      </c>
      <c r="K63" s="11">
        <v>2</v>
      </c>
      <c r="L63" s="11">
        <v>2</v>
      </c>
      <c r="M63" s="11">
        <v>2</v>
      </c>
      <c r="N63" s="70"/>
    </row>
    <row r="64" spans="1:14" ht="22.5" customHeight="1">
      <c r="A64" s="57"/>
      <c r="B64" s="54"/>
      <c r="C64" s="21"/>
      <c r="D64" s="6"/>
      <c r="E64" s="31" t="s">
        <v>32</v>
      </c>
      <c r="F64" s="32"/>
      <c r="G64" s="10">
        <f>SUM(H64:M64)</f>
        <v>18</v>
      </c>
      <c r="H64" s="11">
        <f aca="true" t="shared" si="6" ref="H64:M64">SUM(H62:H63)</f>
        <v>3</v>
      </c>
      <c r="I64" s="11">
        <f t="shared" si="6"/>
        <v>3</v>
      </c>
      <c r="J64" s="11">
        <f t="shared" si="6"/>
        <v>3</v>
      </c>
      <c r="K64" s="11">
        <f t="shared" si="6"/>
        <v>3</v>
      </c>
      <c r="L64" s="11">
        <f t="shared" si="6"/>
        <v>3</v>
      </c>
      <c r="M64" s="11">
        <f t="shared" si="6"/>
        <v>3</v>
      </c>
      <c r="N64" s="26"/>
    </row>
    <row r="65" spans="1:14" ht="16.5" customHeight="1">
      <c r="A65" s="51" t="s">
        <v>33</v>
      </c>
      <c r="B65" s="51"/>
      <c r="C65" s="51"/>
      <c r="D65" s="51"/>
      <c r="E65" s="51"/>
      <c r="F65" s="51"/>
      <c r="G65" s="10">
        <f aca="true" t="shared" si="7" ref="G65:M65">SUM(G61+G64)</f>
        <v>210</v>
      </c>
      <c r="H65" s="10">
        <f t="shared" si="7"/>
        <v>35</v>
      </c>
      <c r="I65" s="10">
        <f t="shared" si="7"/>
        <v>35</v>
      </c>
      <c r="J65" s="10">
        <f t="shared" si="7"/>
        <v>35</v>
      </c>
      <c r="K65" s="10">
        <f t="shared" si="7"/>
        <v>35</v>
      </c>
      <c r="L65" s="10">
        <f t="shared" si="7"/>
        <v>35</v>
      </c>
      <c r="M65" s="10">
        <f t="shared" si="7"/>
        <v>35</v>
      </c>
      <c r="N65" s="26"/>
    </row>
    <row r="66" spans="1:14" ht="21.75" customHeight="1">
      <c r="A66" s="72" t="s">
        <v>104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1:13" ht="19.5">
      <c r="A67" s="63" t="s">
        <v>34</v>
      </c>
      <c r="F67" s="62" t="s">
        <v>35</v>
      </c>
      <c r="H67" s="62" t="s">
        <v>36</v>
      </c>
      <c r="M67" s="62" t="s">
        <v>37</v>
      </c>
    </row>
    <row r="68" spans="1:13" ht="19.5">
      <c r="A68" s="63"/>
      <c r="F68" s="62"/>
      <c r="H68" s="62"/>
      <c r="M68" s="62"/>
    </row>
    <row r="69" spans="1:13" ht="19.5">
      <c r="A69" s="63"/>
      <c r="F69" s="62"/>
      <c r="G69" s="27"/>
      <c r="H69" s="62"/>
      <c r="M69" s="62"/>
    </row>
    <row r="70" spans="1:13" ht="19.5">
      <c r="A70" s="63"/>
      <c r="F70" s="62"/>
      <c r="H70" s="62"/>
      <c r="M70" s="62"/>
    </row>
    <row r="72" ht="19.5">
      <c r="F72" s="7"/>
    </row>
    <row r="73" ht="19.5">
      <c r="F73" s="7"/>
    </row>
  </sheetData>
  <mergeCells count="99">
    <mergeCell ref="B34:B60"/>
    <mergeCell ref="C34:C46"/>
    <mergeCell ref="C47:C60"/>
    <mergeCell ref="E34:F34"/>
    <mergeCell ref="E35:F35"/>
    <mergeCell ref="E42:F42"/>
    <mergeCell ref="E59:F59"/>
    <mergeCell ref="E60:F60"/>
    <mergeCell ref="E56:F56"/>
    <mergeCell ref="E53:F53"/>
    <mergeCell ref="N62:N63"/>
    <mergeCell ref="C63:D63"/>
    <mergeCell ref="E63:F63"/>
    <mergeCell ref="A67:A70"/>
    <mergeCell ref="F67:F70"/>
    <mergeCell ref="H67:H70"/>
    <mergeCell ref="M67:M70"/>
    <mergeCell ref="E64:F64"/>
    <mergeCell ref="E62:F62"/>
    <mergeCell ref="C28:D28"/>
    <mergeCell ref="C27:D27"/>
    <mergeCell ref="A66:N66"/>
    <mergeCell ref="A65:F65"/>
    <mergeCell ref="E58:F58"/>
    <mergeCell ref="A61:F61"/>
    <mergeCell ref="A62:A64"/>
    <mergeCell ref="B62:B64"/>
    <mergeCell ref="C62:D62"/>
    <mergeCell ref="A34:A60"/>
    <mergeCell ref="E10:E12"/>
    <mergeCell ref="E13:E15"/>
    <mergeCell ref="E16:E18"/>
    <mergeCell ref="E19:E20"/>
    <mergeCell ref="A1:N1"/>
    <mergeCell ref="A2:N2"/>
    <mergeCell ref="E4:G5"/>
    <mergeCell ref="A4:D5"/>
    <mergeCell ref="A3:N3"/>
    <mergeCell ref="A6:B6"/>
    <mergeCell ref="H4:M4"/>
    <mergeCell ref="H5:I5"/>
    <mergeCell ref="J5:K5"/>
    <mergeCell ref="L5:M5"/>
    <mergeCell ref="E6:F6"/>
    <mergeCell ref="C6:D6"/>
    <mergeCell ref="A7:A33"/>
    <mergeCell ref="E25:F25"/>
    <mergeCell ref="E26:F26"/>
    <mergeCell ref="E27:F27"/>
    <mergeCell ref="C11:D11"/>
    <mergeCell ref="C12:D12"/>
    <mergeCell ref="C29:D29"/>
    <mergeCell ref="E21:E22"/>
    <mergeCell ref="B7:B24"/>
    <mergeCell ref="B25:B33"/>
    <mergeCell ref="C31:D31"/>
    <mergeCell ref="C32:D32"/>
    <mergeCell ref="C33:D33"/>
    <mergeCell ref="E49:F49"/>
    <mergeCell ref="E36:F36"/>
    <mergeCell ref="E44:F44"/>
    <mergeCell ref="E32:F32"/>
    <mergeCell ref="E33:F33"/>
    <mergeCell ref="E38:F38"/>
    <mergeCell ref="E43:F43"/>
    <mergeCell ref="C22:D22"/>
    <mergeCell ref="N16:N18"/>
    <mergeCell ref="C17:D17"/>
    <mergeCell ref="C18:D18"/>
    <mergeCell ref="C19:D19"/>
    <mergeCell ref="C20:D20"/>
    <mergeCell ref="C21:D21"/>
    <mergeCell ref="E39:F39"/>
    <mergeCell ref="E29:F29"/>
    <mergeCell ref="E23:F23"/>
    <mergeCell ref="E30:F30"/>
    <mergeCell ref="E31:F31"/>
    <mergeCell ref="E24:F24"/>
    <mergeCell ref="E28:F28"/>
    <mergeCell ref="E52:F52"/>
    <mergeCell ref="C30:D30"/>
    <mergeCell ref="E57:F57"/>
    <mergeCell ref="N13:N15"/>
    <mergeCell ref="E37:F37"/>
    <mergeCell ref="C13:D13"/>
    <mergeCell ref="C23:D23"/>
    <mergeCell ref="C14:D14"/>
    <mergeCell ref="C15:D15"/>
    <mergeCell ref="C16:D16"/>
    <mergeCell ref="E40:F40"/>
    <mergeCell ref="E41:F41"/>
    <mergeCell ref="E55:F55"/>
    <mergeCell ref="E45:F45"/>
    <mergeCell ref="E47:F47"/>
    <mergeCell ref="E48:F48"/>
    <mergeCell ref="E46:F46"/>
    <mergeCell ref="E50:F50"/>
    <mergeCell ref="E54:F54"/>
    <mergeCell ref="E51:F51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</dc:creator>
  <cp:keywords/>
  <dc:description/>
  <cp:lastModifiedBy>s11</cp:lastModifiedBy>
  <cp:lastPrinted>2009-05-05T06:46:49Z</cp:lastPrinted>
  <dcterms:created xsi:type="dcterms:W3CDTF">2003-09-01T10:15:48Z</dcterms:created>
  <dcterms:modified xsi:type="dcterms:W3CDTF">2009-06-16T10:04:03Z</dcterms:modified>
  <cp:category/>
  <cp:version/>
  <cp:contentType/>
  <cp:contentStatus/>
</cp:coreProperties>
</file>